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firstSheet="2" activeTab="8"/>
  </bookViews>
  <sheets>
    <sheet name="пгт.Терней" sheetId="1" r:id="rId1"/>
    <sheet name="с.Малая Кема" sheetId="2" r:id="rId2"/>
    <sheet name="с.Амгу" sheetId="3" r:id="rId3"/>
    <sheet name="с.Максимовка" sheetId="4" r:id="rId4"/>
    <sheet name="с.Усть-Соболевка" sheetId="5" r:id="rId5"/>
    <sheet name="пгт.Светлая" sheetId="6" r:id="rId6"/>
    <sheet name="с.Перетычиха, с.Единка" sheetId="7" r:id="rId7"/>
    <sheet name="с.Самарга" sheetId="8" r:id="rId8"/>
    <sheet name="с.Агзу" sheetId="9" r:id="rId9"/>
  </sheets>
  <externalReferences>
    <externalReference r:id="rId12"/>
    <externalReference r:id="rId13"/>
  </externalReferences>
  <definedNames>
    <definedName name="TABLE" localSheetId="5">'пгт.Светлая'!$A$10:$F$47</definedName>
    <definedName name="TABLE" localSheetId="0">'пгт.Терней'!$A$10:$F$47</definedName>
    <definedName name="TABLE" localSheetId="8">'с.Агзу'!$A$10:$F$47</definedName>
    <definedName name="TABLE" localSheetId="2">'с.Амгу'!$A$10:$F$47</definedName>
    <definedName name="TABLE" localSheetId="3">'с.Максимовка'!$A$10:$F$47</definedName>
    <definedName name="TABLE" localSheetId="1">'с.Малая Кема'!$A$10:$F$47</definedName>
    <definedName name="TABLE" localSheetId="6">'с.Перетычиха, с.Единка'!$A$10:$F$47</definedName>
    <definedName name="TABLE" localSheetId="7">'с.Самарга'!$A$10:$F$47</definedName>
    <definedName name="TABLE" localSheetId="4">'с.Усть-Соболевка'!$A$10:$F$47</definedName>
    <definedName name="_xlnm.Print_Titles" localSheetId="5">'пгт.Светлая'!$10:$11</definedName>
    <definedName name="_xlnm.Print_Titles" localSheetId="0">'пгт.Терней'!$10:$11</definedName>
    <definedName name="_xlnm.Print_Titles" localSheetId="8">'с.Агзу'!$10:$11</definedName>
    <definedName name="_xlnm.Print_Titles" localSheetId="2">'с.Амгу'!$10:$11</definedName>
    <definedName name="_xlnm.Print_Titles" localSheetId="3">'с.Максимовка'!$10:$11</definedName>
    <definedName name="_xlnm.Print_Titles" localSheetId="1">'с.Малая Кема'!$10:$11</definedName>
    <definedName name="_xlnm.Print_Titles" localSheetId="6">'с.Перетычиха, с.Единка'!$10:$11</definedName>
    <definedName name="_xlnm.Print_Titles" localSheetId="7">'с.Самарга'!$10:$11</definedName>
    <definedName name="_xlnm.Print_Titles" localSheetId="4">'с.Усть-Соболевка'!$10:$11</definedName>
    <definedName name="_xlnm.Print_Area" localSheetId="5">'пгт.Светлая'!$A$1:$I$48</definedName>
    <definedName name="_xlnm.Print_Area" localSheetId="0">'пгт.Терней'!$A$1:$I$48</definedName>
    <definedName name="_xlnm.Print_Area" localSheetId="8">'с.Агзу'!$A$1:$I$48</definedName>
    <definedName name="_xlnm.Print_Area" localSheetId="2">'с.Амгу'!$A$1:$I$48</definedName>
    <definedName name="_xlnm.Print_Area" localSheetId="3">'с.Максимовка'!$A$1:$I$48</definedName>
    <definedName name="_xlnm.Print_Area" localSheetId="1">'с.Малая Кема'!$A$1:$I$48</definedName>
    <definedName name="_xlnm.Print_Area" localSheetId="6">'с.Перетычиха, с.Единка'!$A$1:$I$48</definedName>
    <definedName name="_xlnm.Print_Area" localSheetId="7">'с.Самарга'!$A$1:$I$48</definedName>
    <definedName name="_xlnm.Print_Area" localSheetId="4">'с.Усть-Соболевка'!$A$1:$I$48</definedName>
  </definedNames>
  <calcPr fullCalcOnLoad="1"/>
</workbook>
</file>

<file path=xl/sharedStrings.xml><?xml version="1.0" encoding="utf-8"?>
<sst xmlns="http://schemas.openxmlformats.org/spreadsheetml/2006/main" count="909" uniqueCount="74">
  <si>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</si>
  <si>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</si>
  <si>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</si>
  <si>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</si>
  <si>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</si>
  <si>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</si>
  <si>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</si>
  <si>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</si>
  <si>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</si>
  <si>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</si>
  <si>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</si>
  <si>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</si>
  <si>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</si>
  <si>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</si>
  <si>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</si>
  <si>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</si>
  <si>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</si>
  <si>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</si>
  <si>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</si>
  <si>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</si>
  <si>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</si>
  <si>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</si>
  <si>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</si>
  <si>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</si>
  <si>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</si>
  <si>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</si>
  <si>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</si>
  <si>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</si>
  <si>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</si>
  <si>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</si>
  <si>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</si>
  <si>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</si>
  <si>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</si>
  <si>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</si>
  <si>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</si>
  <si>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</si>
  <si>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</si>
  <si>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</si>
  <si>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</si>
  <si>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</si>
  <si>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</si>
  <si>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</si>
  <si>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</si>
  <si>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</si>
  <si>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</si>
  <si>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</si>
  <si>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</si>
  <si>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</si>
  <si>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</si>
  <si>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</si>
  <si>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</si>
  <si>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</si>
  <si>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</si>
  <si>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</si>
  <si>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</si>
  <si>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</si>
  <si>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</si>
  <si>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</si>
  <si>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</si>
  <si>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</si>
  <si>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</si>
  <si>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</si>
  <si>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</si>
  <si>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</si>
  <si>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</si>
  <si>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</si>
  <si>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</si>
  <si>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</si>
  <si>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</si>
  <si>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</si>
  <si>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</si>
  <si>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Показатели, утвержденные на базовый период * (2016 г.)</t>
  </si>
  <si>
    <t>Фактические показатели за год, предшествующий базовому периоду (август-декабрь 2015г.)</t>
  </si>
  <si>
    <t xml:space="preserve">Предложение                    на 2017 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</si>
</sst>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 numFmtId="170" formatCode="[$-FC19]d\ mmmm\ yyyy\ &quot;г.&quot;"/>
    <numFmt numFmtId="171" formatCode="_-* #,##0.0_р_._-;\-* #,##0.0_р_._-;_-* &quot;-&quot;_р_._-;_-@_-"/>
    <numFmt numFmtId="172" formatCode="_-* #,##0.00_р_._-;\-* #,##0.00_р_._-;_-* &quot;-&quot;_р_._-;_-@_-"/>
  </numFmts>
  <fonts count="32">
    <font>
      <sz val="10"/>
      <name val="Arial Cyr"/>
      <family val="0"/>
    </font>
    <font>
      <sz val="12"/>
      <name val="Times New Roman"/>
      <family val="1"/>
    </font>
    <fon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0"/>
      <name val="Times New Roman"/>
      <family val="1"/>
    </font>
    <font>
      <b/>
      <sz val="13"/>
      <name val="Times New Roman"/>
      <family val="1"/>
    </font>
    <font>
      <u val="single"/>
      <sz val="10"/>
      <color indexed="12"/>
      <name val="Arial Cyr"/>
      <family val="0"/>
    </font>
    <font>
      <u val="single"/>
      <sz val="10"/>
      <color indexed="20"/>
      <name val="Arial Cyr"/>
      <family val="0"/>
    </font>
    <font>
      <b/>
      <sz val="12"/>
      <color indexed="10"/>
      <name val="Times New Roman"/>
      <family val="1"/>
    </font>
    <font>
      <u val="single"/>
      <sz val="10"/>
      <color theme="10"/>
      <name val="Arial Cyr"/>
      <family val="0"/>
    </font>
    <font>
      <u val="single"/>
      <sz val="10"/>
      <color theme="11"/>
      <name val="Arial Cyr"/>
      <family val="0"/>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30"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2" fillId="0" borderId="0" xfId="0" applyFont="1" applyAlignment="1">
      <alignment horizontal="center" vertical="center" wrapText="1"/>
    </xf>
    <xf numFmtId="0" fontId="22" fillId="0" borderId="0" xfId="0" applyFont="1" applyAlignment="1">
      <alignment vertical="top"/>
    </xf>
    <xf numFmtId="0" fontId="21" fillId="0" borderId="0" xfId="53" applyFont="1" applyBorder="1" applyAlignment="1">
      <alignment horizontal="center" vertical="top" wrapText="1"/>
      <protection/>
    </xf>
    <xf numFmtId="0" fontId="21" fillId="0" borderId="0" xfId="53" applyFont="1" applyBorder="1" applyAlignment="1">
      <alignment horizontal="left" vertical="top" wrapText="1"/>
      <protection/>
    </xf>
    <xf numFmtId="0" fontId="21" fillId="0" borderId="12" xfId="53" applyFont="1" applyBorder="1" applyAlignment="1">
      <alignment horizontal="center" vertical="top" wrapText="1"/>
      <protection/>
    </xf>
    <xf numFmtId="0" fontId="21" fillId="0" borderId="12" xfId="53" applyFont="1" applyBorder="1" applyAlignment="1">
      <alignment horizontal="left" vertical="top" wrapText="1"/>
      <protection/>
    </xf>
    <xf numFmtId="0" fontId="31" fillId="0" borderId="0" xfId="0" applyFont="1" applyAlignment="1">
      <alignment vertical="center"/>
    </xf>
    <xf numFmtId="0" fontId="24" fillId="0" borderId="0" xfId="0" applyFont="1" applyAlignment="1">
      <alignment vertical="center"/>
    </xf>
    <xf numFmtId="41" fontId="21" fillId="0" borderId="0" xfId="53" applyNumberFormat="1" applyFont="1" applyBorder="1" applyAlignment="1">
      <alignment horizontal="center" vertical="top"/>
      <protection/>
    </xf>
    <xf numFmtId="43" fontId="21" fillId="0" borderId="0" xfId="53" applyNumberFormat="1" applyFont="1" applyBorder="1" applyAlignment="1">
      <alignment horizontal="center" vertical="center"/>
      <protection/>
    </xf>
    <xf numFmtId="0" fontId="2" fillId="0" borderId="0" xfId="0" applyFont="1" applyAlignment="1">
      <alignment horizontal="left" wrapText="1"/>
    </xf>
    <xf numFmtId="0" fontId="25" fillId="0" borderId="0" xfId="0" applyFont="1" applyAlignment="1">
      <alignment horizontal="center" vertical="center" wrapText="1"/>
    </xf>
    <xf numFmtId="0" fontId="21" fillId="0" borderId="13"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tep.local\dfs\&#1055;&#1083;&#1072;&#1085;&#1086;&#1074;&#1086;-&#1101;&#1082;&#1086;&#1085;&#1086;&#1084;&#1080;&#1095;&#1077;&#1089;&#1082;&#1080;&#1081;%20&#1086;&#1090;&#1076;&#1077;&#1083;\&#1041;&#1044;2015\&#1054;&#1058;&#1063;&#1045;&#1058;%202015\&#1054;&#1090;&#1095;&#1077;&#1090;%20&#1069;&#1083;&#1069;&#1085;%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imtep.local\dfs\&#1054;&#1090;&#1076;&#1077;&#1083;%20&#1090;&#1072;&#1088;&#1080;&#1092;&#1085;&#1086;&#1075;&#1086;%20&#1088;&#1077;&#1075;&#1091;&#1083;&#1080;&#1088;&#1086;&#1074;&#1072;&#1085;&#1080;&#1103;\&#1069;&#1083;&#1069;&#1085;%202017\&#1044;&#1072;&#1083;&#1100;&#1085;&#1077;&#1075;&#1086;&#1088;&#1089;&#1082;&#1080;&#1081;%20&#1092;\&#1050;&#1072;&#1083;&#1100;&#1082;&#1091;&#1083;&#1103;&#1094;&#1080;&#1103;%20&#1069;&#1069;%202017%20(1%20&#1080;&#1085;&#1076;&#1077;&#1082;&#1089;)%20-%20&#1087;&#1086;&#1089;&#1083;&#1077;&#1076;&#1085;&#1103;&#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для ДепТарифов)"/>
      <sheetName val="сводФИЛ"/>
      <sheetName val="СВОД"/>
      <sheetName val="ПртФ"/>
      <sheetName val="ЛсзФ"/>
      <sheetName val="ДнгФ"/>
      <sheetName val="Трн"/>
      <sheetName val="Амгу"/>
      <sheetName val="МКема"/>
      <sheetName val="Макс"/>
      <sheetName val="УстьС"/>
      <sheetName val="Светл"/>
      <sheetName val="ПеретычихаЕд"/>
      <sheetName val="Самарга"/>
      <sheetName val="Агзу"/>
      <sheetName val="свод ПОСЕЛЕНИЯ"/>
      <sheetName val="свод ПОСЕЛЕНИЯ (2)"/>
      <sheetName val="ДКут+Дерсу"/>
      <sheetName val="ДКут"/>
      <sheetName val="Дер"/>
      <sheetName val="Лим"/>
      <sheetName val="Мет"/>
      <sheetName val="МартПол"/>
      <sheetName val="Пол"/>
      <sheetName val="Поляны"/>
      <sheetName val="резерв"/>
    </sheetNames>
    <sheetDataSet>
      <sheetData sheetId="6">
        <row r="254">
          <cell r="M254">
            <v>14.688614507984768</v>
          </cell>
          <cell r="W254">
            <v>17.281906528889827</v>
          </cell>
        </row>
      </sheetData>
      <sheetData sheetId="7">
        <row r="254">
          <cell r="M254">
            <v>18.224751794605112</v>
          </cell>
          <cell r="W254">
            <v>20.522660591633898</v>
          </cell>
        </row>
      </sheetData>
      <sheetData sheetId="8">
        <row r="244">
          <cell r="W244">
            <v>21.553612373183125</v>
          </cell>
        </row>
        <row r="254">
          <cell r="M254">
            <v>17.578217154438438</v>
          </cell>
        </row>
      </sheetData>
      <sheetData sheetId="9">
        <row r="254">
          <cell r="M254">
            <v>35.798018338763164</v>
          </cell>
          <cell r="W254">
            <v>29.89506985175849</v>
          </cell>
        </row>
      </sheetData>
      <sheetData sheetId="10">
        <row r="254">
          <cell r="M254">
            <v>28.953240064769833</v>
          </cell>
          <cell r="W254">
            <v>23.52421204153466</v>
          </cell>
        </row>
      </sheetData>
      <sheetData sheetId="11">
        <row r="254">
          <cell r="M254">
            <v>18.806981589990595</v>
          </cell>
          <cell r="W254">
            <v>19.3943460383017</v>
          </cell>
        </row>
      </sheetData>
      <sheetData sheetId="12">
        <row r="254">
          <cell r="M254">
            <v>36.75592878399144</v>
          </cell>
          <cell r="W254">
            <v>41.34076530676854</v>
          </cell>
        </row>
      </sheetData>
      <sheetData sheetId="13">
        <row r="244">
          <cell r="M244">
            <v>50.37436370948282</v>
          </cell>
          <cell r="W244">
            <v>45.22815420884759</v>
          </cell>
        </row>
      </sheetData>
      <sheetData sheetId="14">
        <row r="254">
          <cell r="M254">
            <v>46.10183369185265</v>
          </cell>
          <cell r="W254">
            <v>42.62745320623708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2017"/>
      <sheetName val=" ДТ ПК "/>
    </sheetNames>
    <sheetDataSet>
      <sheetData sheetId="0">
        <row r="46">
          <cell r="O46">
            <v>21.716442580366156</v>
          </cell>
          <cell r="AD46">
            <v>32.50177935310909</v>
          </cell>
          <cell r="AS46">
            <v>25.507447457073585</v>
          </cell>
          <cell r="BH46">
            <v>42.34986685504907</v>
          </cell>
          <cell r="BW46">
            <v>38.015726991229</v>
          </cell>
          <cell r="CL46">
            <v>22.624472828323164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'[1]Трн'!$M$254</f>
        <v>14.688614507984768</v>
      </c>
      <c r="E22" s="15">
        <f>'[1]Трн'!$W$254</f>
        <v>17.281906528889827</v>
      </c>
      <c r="F22" s="15">
        <v>18.21</v>
      </c>
      <c r="G22" s="15">
        <v>18.68</v>
      </c>
      <c r="H22" s="15">
        <f>G22</f>
        <v>18.68</v>
      </c>
      <c r="I22" s="15">
        <f>'[2]Анализ 2017'!$O$46</f>
        <v>21.716442580366156</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'[1]МКема'!$M$254</f>
        <v>17.578217154438438</v>
      </c>
      <c r="E22" s="15">
        <f>'[1]МКема'!$W$244</f>
        <v>21.553612373183125</v>
      </c>
      <c r="F22" s="15">
        <v>21.02</v>
      </c>
      <c r="G22" s="15">
        <v>22.09</v>
      </c>
      <c r="H22" s="15">
        <f>G22</f>
        <v>22.09</v>
      </c>
      <c r="I22" s="15">
        <f>'[2]Анализ 2017'!$AD$46</f>
        <v>32.50177935310909</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'[1]Амгу'!$M$254</f>
        <v>18.224751794605112</v>
      </c>
      <c r="E22" s="15">
        <f>'[1]Амгу'!$W$254</f>
        <v>20.522660591633898</v>
      </c>
      <c r="F22" s="15">
        <v>18.76</v>
      </c>
      <c r="G22" s="15">
        <v>19.12</v>
      </c>
      <c r="H22" s="15">
        <f>G22</f>
        <v>19.12</v>
      </c>
      <c r="I22" s="15">
        <f>'[2]Анализ 2017'!$AS$46</f>
        <v>25.507447457073585</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A22" sqref="A22:IV22"/>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'[1]Макс'!$M$254</f>
        <v>35.798018338763164</v>
      </c>
      <c r="E22" s="15">
        <f>'[1]Макс'!$W$254</f>
        <v>29.89506985175849</v>
      </c>
      <c r="F22" s="15">
        <v>35.5</v>
      </c>
      <c r="G22" s="15">
        <v>35.56</v>
      </c>
      <c r="H22" s="15">
        <f>G22</f>
        <v>35.56</v>
      </c>
      <c r="I22" s="15">
        <f>'[2]Анализ 2017'!$BH$46</f>
        <v>42.34986685504907</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A22" sqref="A22:IV22"/>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'[1]УстьС'!$M$254</f>
        <v>28.953240064769833</v>
      </c>
      <c r="E22" s="15">
        <f>'[1]УстьС'!$W$254</f>
        <v>23.52421204153466</v>
      </c>
      <c r="F22" s="15">
        <v>34.17</v>
      </c>
      <c r="G22" s="15">
        <v>34.17</v>
      </c>
      <c r="H22" s="15">
        <f>G22</f>
        <v>34.17</v>
      </c>
      <c r="I22" s="15">
        <f>'[2]Анализ 2017'!$BW$46</f>
        <v>38.015726991229</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'[1]Светл'!$M$254</f>
        <v>18.806981589990595</v>
      </c>
      <c r="E22" s="15">
        <f>'[1]Светл'!$W$254</f>
        <v>19.3943460383017</v>
      </c>
      <c r="F22" s="15">
        <v>18.3</v>
      </c>
      <c r="G22" s="15">
        <v>19.58</v>
      </c>
      <c r="H22" s="15">
        <f>G22</f>
        <v>19.58</v>
      </c>
      <c r="I22" s="15">
        <f>'[2]Анализ 2017'!$CL$46</f>
        <v>22.624472828323164</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K33" sqref="K33"/>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'[1]ПеретычихаЕд'!$M$254</f>
        <v>36.75592878399144</v>
      </c>
      <c r="E22" s="15">
        <f>'[1]ПеретычихаЕд'!$W$254</f>
        <v>41.34076530676854</v>
      </c>
      <c r="F22" s="15">
        <v>38.12</v>
      </c>
      <c r="G22" s="15">
        <v>41.17</v>
      </c>
      <c r="H22" s="15">
        <f>G22</f>
        <v>41.17</v>
      </c>
      <c r="I22" s="15">
        <v>66.31</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22" sqref="H22"/>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'[1]Самарга'!$M$244</f>
        <v>50.37436370948282</v>
      </c>
      <c r="E22" s="15">
        <f>'[1]Самарга'!$W$244</f>
        <v>45.22815420884759</v>
      </c>
      <c r="F22" s="15">
        <v>55.85</v>
      </c>
      <c r="G22" s="15">
        <v>55.88</v>
      </c>
      <c r="H22" s="15">
        <f>G22</f>
        <v>55.88</v>
      </c>
      <c r="I22" s="15">
        <v>66.51</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tabSelected="1"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L23" sqref="L23"/>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'[1]Агзу'!$M$254</f>
        <v>46.10183369185265</v>
      </c>
      <c r="E22" s="15">
        <f>'[1]Агзу'!$W$254</f>
        <v>42.62745320623708</v>
      </c>
      <c r="F22" s="15">
        <v>52.74</v>
      </c>
      <c r="G22" s="15">
        <f>F22</f>
        <v>52.74</v>
      </c>
      <c r="H22" s="15">
        <f>G22</f>
        <v>52.74</v>
      </c>
      <c r="I22" s="15">
        <v>62.93</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Гирфанутдинова Александра Эдуардовна</cp:lastModifiedBy>
  <cp:lastPrinted>2016-05-05T23:21:31Z</cp:lastPrinted>
  <dcterms:created xsi:type="dcterms:W3CDTF">2014-08-15T10:06:32Z</dcterms:created>
  <dcterms:modified xsi:type="dcterms:W3CDTF">2016-11-01T08:27:54Z</dcterms:modified>
  <cp:category/>
  <cp:version/>
  <cp:contentType/>
  <cp:contentStatus/>
</cp:coreProperties>
</file>